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5" windowWidth="18180" windowHeight="11700" tabRatio="725" firstSheet="1" activeTab="1"/>
  </bookViews>
  <sheets>
    <sheet name="1. 점검실적" sheetId="11" r:id="rId1"/>
    <sheet name="조치(지적)사항" sheetId="3" r:id="rId2"/>
  </sheets>
  <calcPr calcId="125725"/>
</workbook>
</file>

<file path=xl/calcChain.xml><?xml version="1.0" encoding="utf-8"?>
<calcChain xmlns="http://schemas.openxmlformats.org/spreadsheetml/2006/main">
  <c r="I23" i="11"/>
  <c r="F23"/>
  <c r="B23"/>
  <c r="B22"/>
  <c r="B21"/>
  <c r="I20"/>
  <c r="F20"/>
  <c r="B20"/>
  <c r="I19"/>
  <c r="F19"/>
  <c r="B19"/>
  <c r="I18"/>
  <c r="F18"/>
  <c r="B18"/>
  <c r="I17"/>
  <c r="F17"/>
  <c r="B17"/>
  <c r="I16"/>
  <c r="F16"/>
  <c r="B16"/>
  <c r="I15"/>
  <c r="F15"/>
  <c r="B15"/>
  <c r="B14"/>
  <c r="I13"/>
  <c r="F13"/>
  <c r="B13"/>
  <c r="I12"/>
  <c r="F12"/>
  <c r="B12"/>
  <c r="I11"/>
  <c r="I6" s="1"/>
  <c r="F11"/>
  <c r="B11"/>
  <c r="I10"/>
  <c r="F10"/>
  <c r="B10"/>
  <c r="I9"/>
  <c r="F9"/>
  <c r="B9"/>
  <c r="B8"/>
  <c r="I7"/>
  <c r="B7"/>
  <c r="O6"/>
  <c r="K6"/>
  <c r="J6"/>
  <c r="H6"/>
  <c r="G6"/>
  <c r="E6"/>
  <c r="D6"/>
  <c r="C6"/>
  <c r="F6" l="1"/>
  <c r="B6"/>
</calcChain>
</file>

<file path=xl/comments1.xml><?xml version="1.0" encoding="utf-8"?>
<comments xmlns="http://schemas.openxmlformats.org/spreadsheetml/2006/main">
  <authors>
    <author>user</author>
  </authors>
  <commentList>
    <comment ref="H4" authorId="0">
      <text>
        <r>
          <rPr>
            <sz val="9"/>
            <color indexed="81"/>
            <rFont val="돋움"/>
            <family val="3"/>
            <charset val="129"/>
          </rPr>
          <t>용도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도로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아파트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주택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공단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공원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기타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택</t>
        </r>
        <r>
          <rPr>
            <b/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>
      <text>
        <r>
          <rPr>
            <sz val="9"/>
            <color indexed="81"/>
            <rFont val="돋움"/>
            <family val="3"/>
            <charset val="129"/>
          </rPr>
          <t>구조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토사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옹벽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석축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암반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복합</t>
        </r>
        <r>
          <rPr>
            <sz val="9"/>
            <color indexed="81"/>
            <rFont val="Tahoma"/>
            <family val="2"/>
          </rPr>
          <t>1(</t>
        </r>
        <r>
          <rPr>
            <sz val="9"/>
            <color indexed="81"/>
            <rFont val="돋움"/>
            <family val="3"/>
            <charset val="129"/>
          </rPr>
          <t>옹벽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돋움"/>
            <family val="3"/>
            <charset val="129"/>
          </rPr>
          <t>토사</t>
        </r>
        <r>
          <rPr>
            <sz val="9"/>
            <color indexed="81"/>
            <rFont val="Tahoma"/>
            <family val="2"/>
          </rPr>
          <t>),</t>
        </r>
        <r>
          <rPr>
            <sz val="9"/>
            <color indexed="81"/>
            <rFont val="돋움"/>
            <family val="3"/>
            <charset val="129"/>
          </rPr>
          <t>복합</t>
        </r>
        <r>
          <rPr>
            <sz val="9"/>
            <color indexed="81"/>
            <rFont val="Tahoma"/>
            <family val="2"/>
          </rPr>
          <t>2(</t>
        </r>
        <r>
          <rPr>
            <sz val="9"/>
            <color indexed="81"/>
            <rFont val="돋움"/>
            <family val="3"/>
            <charset val="129"/>
          </rPr>
          <t>옹벽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돋움"/>
            <family val="3"/>
            <charset val="129"/>
          </rPr>
          <t>암반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택</t>
        </r>
        <r>
          <rPr>
            <sz val="9"/>
            <color indexed="81"/>
            <rFont val="Tahoma"/>
            <family val="2"/>
          </rPr>
          <t>1</t>
        </r>
      </text>
    </comment>
    <comment ref="J4" authorId="0">
      <text>
        <r>
          <rPr>
            <b/>
            <sz val="9"/>
            <color indexed="81"/>
            <rFont val="돋움"/>
            <family val="3"/>
            <charset val="129"/>
          </rPr>
          <t>자연비탈면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인공비탈면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택</t>
        </r>
        <r>
          <rPr>
            <b/>
            <sz val="9"/>
            <color indexed="81"/>
            <rFont val="Tahoma"/>
            <family val="2"/>
          </rPr>
          <t>1</t>
        </r>
      </text>
    </comment>
    <comment ref="K4" authorId="0">
      <text>
        <r>
          <rPr>
            <sz val="9"/>
            <color indexed="81"/>
            <rFont val="돋움"/>
            <family val="3"/>
            <charset val="129"/>
          </rPr>
          <t>공공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다수인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사용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민간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개인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집단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소유</t>
        </r>
      </text>
    </comment>
    <comment ref="L5" authorId="0">
      <text>
        <r>
          <rPr>
            <b/>
            <sz val="9"/>
            <color indexed="81"/>
            <rFont val="돋움"/>
            <family val="3"/>
            <charset val="129"/>
          </rPr>
          <t>자율점검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아파트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공단
민관합동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이외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5" authorId="0">
      <text>
        <r>
          <rPr>
            <b/>
            <sz val="9"/>
            <color indexed="81"/>
            <rFont val="돋움"/>
            <family val="3"/>
            <charset val="129"/>
          </rPr>
          <t>안전시설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배수로
낙석잡목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표지판
기타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정밀점검
보수보강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택</t>
        </r>
        <r>
          <rPr>
            <b/>
            <sz val="9"/>
            <color indexed="81"/>
            <rFont val="Tahoma"/>
            <family val="2"/>
          </rPr>
          <t xml:space="preserve"> 1</t>
        </r>
      </text>
    </comment>
    <comment ref="Q5" authorId="0">
      <text>
        <r>
          <rPr>
            <b/>
            <sz val="9"/>
            <color indexed="81"/>
            <rFont val="돋움"/>
            <family val="3"/>
            <charset val="129"/>
          </rPr>
          <t>완료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조치중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계획
택</t>
        </r>
        <r>
          <rPr>
            <b/>
            <sz val="9"/>
            <color indexed="81"/>
            <rFont val="Tahoma"/>
            <family val="2"/>
          </rPr>
          <t xml:space="preserve"> 1</t>
        </r>
      </text>
    </comment>
    <comment ref="S5" authorId="0">
      <text>
        <r>
          <rPr>
            <b/>
            <sz val="9"/>
            <color indexed="81"/>
            <rFont val="돋움"/>
            <family val="3"/>
            <charset val="129"/>
          </rPr>
          <t>완료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시기로
해당월을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기재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5" authorId="0">
      <text>
        <r>
          <rPr>
            <b/>
            <sz val="9"/>
            <color indexed="81"/>
            <rFont val="돋움"/>
            <family val="3"/>
            <charset val="129"/>
          </rPr>
          <t>예산확보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여부로
확보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미확보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확보가능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확보불가능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택</t>
        </r>
        <r>
          <rPr>
            <b/>
            <sz val="9"/>
            <color indexed="81"/>
            <rFont val="Tahoma"/>
            <family val="2"/>
          </rPr>
          <t>1</t>
        </r>
      </text>
    </comment>
    <comment ref="V5" authorId="0">
      <text>
        <r>
          <rPr>
            <b/>
            <sz val="9"/>
            <color indexed="81"/>
            <rFont val="돋움"/>
            <family val="3"/>
            <charset val="129"/>
          </rPr>
          <t>재난관리기금
지방비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</text>
    </comment>
  </commentList>
</comments>
</file>

<file path=xl/sharedStrings.xml><?xml version="1.0" encoding="utf-8"?>
<sst xmlns="http://schemas.openxmlformats.org/spreadsheetml/2006/main" count="303" uniqueCount="135">
  <si>
    <t>시도</t>
    <phoneticPr fontId="1" type="noConversion"/>
  </si>
  <si>
    <t>계</t>
    <phoneticPr fontId="1" type="noConversion"/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</si>
  <si>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</si>
  <si>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</si>
  <si>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</si>
  <si>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</si>
  <si>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</si>
  <si>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</si>
  <si>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</si>
  <si>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</si>
  <si>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</si>
  <si>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</si>
  <si>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</si>
  <si>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</si>
  <si>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</si>
  <si>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</si>
  <si>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</si>
  <si>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연번</t>
    <phoneticPr fontId="1" type="noConversion"/>
  </si>
  <si>
    <t>시군구</t>
    <phoneticPr fontId="1" type="noConversion"/>
  </si>
  <si>
    <t>읍면동</t>
    <phoneticPr fontId="1" type="noConversion"/>
  </si>
  <si>
    <t>급경사지명</t>
    <phoneticPr fontId="1" type="noConversion"/>
  </si>
  <si>
    <t>등급</t>
    <phoneticPr fontId="1" type="noConversion"/>
  </si>
  <si>
    <t>점검일자</t>
    <phoneticPr fontId="1" type="noConversion"/>
  </si>
  <si>
    <t>안전점검</t>
    <phoneticPr fontId="1" type="noConversion"/>
  </si>
  <si>
    <t>전문가
참석여부</t>
    <phoneticPr fontId="1" type="noConversion"/>
  </si>
  <si>
    <t>유형</t>
    <phoneticPr fontId="1" type="noConversion"/>
  </si>
  <si>
    <t>내용</t>
    <phoneticPr fontId="1" type="noConversion"/>
  </si>
  <si>
    <t>소재지</t>
    <phoneticPr fontId="1" type="noConversion"/>
  </si>
  <si>
    <t>기관명</t>
    <phoneticPr fontId="1" type="noConversion"/>
  </si>
  <si>
    <t>부서명</t>
    <phoneticPr fontId="1" type="noConversion"/>
  </si>
  <si>
    <t>성명</t>
    <phoneticPr fontId="1" type="noConversion"/>
  </si>
  <si>
    <t>전화번호</t>
    <phoneticPr fontId="1" type="noConversion"/>
  </si>
  <si>
    <t>비고</t>
    <phoneticPr fontId="1" type="noConversion"/>
  </si>
  <si>
    <t>조치사항</t>
    <phoneticPr fontId="1" type="noConversion"/>
  </si>
  <si>
    <t>관리구분</t>
    <phoneticPr fontId="1" type="noConversion"/>
  </si>
  <si>
    <t>완료시기</t>
    <phoneticPr fontId="1" type="noConversion"/>
  </si>
  <si>
    <t>완료여부</t>
    <phoneticPr fontId="1" type="noConversion"/>
  </si>
  <si>
    <t>소요예산</t>
    <phoneticPr fontId="1" type="noConversion"/>
  </si>
  <si>
    <t>확보여부</t>
    <phoneticPr fontId="1" type="noConversion"/>
  </si>
  <si>
    <t>지적사항</t>
    <phoneticPr fontId="1" type="noConversion"/>
  </si>
  <si>
    <t>조치내용(계획)</t>
    <phoneticPr fontId="1" type="noConversion"/>
  </si>
  <si>
    <t>확보시기</t>
    <phoneticPr fontId="1" type="noConversion"/>
  </si>
  <si>
    <t>재원</t>
    <phoneticPr fontId="1" type="noConversion"/>
  </si>
  <si>
    <t>서울</t>
  </si>
  <si>
    <t>점검구분</t>
    <phoneticPr fontId="1" type="noConversion"/>
  </si>
  <si>
    <t>자율점검</t>
    <phoneticPr fontId="1" type="noConversion"/>
  </si>
  <si>
    <t>예산(백만원)</t>
    <phoneticPr fontId="1" type="noConversion"/>
  </si>
  <si>
    <t>급경사지 안전대진단(안전점검) 지적 및 조치사항(지적시설별 작성)</t>
    <phoneticPr fontId="1" type="noConversion"/>
  </si>
  <si>
    <t>용도</t>
    <phoneticPr fontId="1" type="noConversion"/>
  </si>
  <si>
    <t>구조</t>
    <phoneticPr fontId="1" type="noConversion"/>
  </si>
  <si>
    <t>유형</t>
    <phoneticPr fontId="1" type="noConversion"/>
  </si>
  <si>
    <t>토사</t>
    <phoneticPr fontId="1" type="noConversion"/>
  </si>
  <si>
    <t>자연</t>
    <phoneticPr fontId="1" type="noConversion"/>
  </si>
  <si>
    <t>인공</t>
    <phoneticPr fontId="1" type="noConversion"/>
  </si>
  <si>
    <t>관리기관</t>
    <phoneticPr fontId="1" type="noConversion"/>
  </si>
  <si>
    <t>시도명</t>
  </si>
  <si>
    <t>부산</t>
  </si>
  <si>
    <t>구분</t>
  </si>
  <si>
    <t>점검인원(연인원)</t>
    <phoneticPr fontId="1" type="noConversion"/>
  </si>
  <si>
    <t>점검대상(전체)</t>
    <phoneticPr fontId="1" type="noConversion"/>
  </si>
  <si>
    <t>점검실적</t>
    <phoneticPr fontId="1" type="noConversion"/>
  </si>
  <si>
    <t>점검율(%)</t>
  </si>
  <si>
    <t>점검기관수</t>
    <phoneticPr fontId="1" type="noConversion"/>
  </si>
  <si>
    <t>계</t>
  </si>
  <si>
    <t>공무원</t>
  </si>
  <si>
    <t>민간전문가</t>
    <phoneticPr fontId="1" type="noConversion"/>
  </si>
  <si>
    <t>공공시설</t>
  </si>
  <si>
    <t>민간시설</t>
  </si>
  <si>
    <t>관리주체
(민간)</t>
    <phoneticPr fontId="1" type="noConversion"/>
  </si>
  <si>
    <t>관리기관
(유관기관)</t>
    <phoneticPr fontId="1" type="noConversion"/>
  </si>
  <si>
    <r>
      <t xml:space="preserve">지자체
</t>
    </r>
    <r>
      <rPr>
        <sz val="8"/>
        <color theme="1"/>
        <rFont val="맑은 고딕"/>
        <family val="3"/>
        <charset val="129"/>
        <scheme val="major"/>
      </rPr>
      <t>(시도,시군구)</t>
    </r>
    <phoneticPr fontId="1" type="noConversion"/>
  </si>
  <si>
    <t>민간인
(관리주체)</t>
    <phoneticPr fontId="1" type="noConversion"/>
  </si>
  <si>
    <t>2016년 급경사지 안전점검실적(총괄)</t>
    <phoneticPr fontId="1" type="noConversion"/>
  </si>
  <si>
    <t>인천시</t>
    <phoneticPr fontId="1" type="noConversion"/>
  </si>
  <si>
    <t>임야자연비탈</t>
  </si>
  <si>
    <t>주택 석축</t>
  </si>
  <si>
    <t>도로 콘크리트 옹벽</t>
  </si>
  <si>
    <t>자연비탈면</t>
  </si>
  <si>
    <t>주택 옹벽</t>
  </si>
  <si>
    <t>해암정사 자연비탈</t>
  </si>
  <si>
    <t>토지인공비탈</t>
  </si>
  <si>
    <t>임야 인공비탈</t>
  </si>
  <si>
    <t>국유지 자연비탈</t>
  </si>
  <si>
    <t>옹벽 인공비탈</t>
  </si>
  <si>
    <t>아파트 석축</t>
  </si>
  <si>
    <t>임야 자연비탈</t>
  </si>
  <si>
    <t>숭의동</t>
  </si>
  <si>
    <t>학익동</t>
  </si>
  <si>
    <t>도화동</t>
  </si>
  <si>
    <t>주안동</t>
  </si>
  <si>
    <t>7-208</t>
    <phoneticPr fontId="1" type="noConversion"/>
  </si>
  <si>
    <t>329-41</t>
    <phoneticPr fontId="1" type="noConversion"/>
  </si>
  <si>
    <t>306-30</t>
    <phoneticPr fontId="1" type="noConversion"/>
  </si>
  <si>
    <t>9-38</t>
    <phoneticPr fontId="1" type="noConversion"/>
  </si>
  <si>
    <t>521-30</t>
    <phoneticPr fontId="1" type="noConversion"/>
  </si>
  <si>
    <t>산 95-3</t>
    <phoneticPr fontId="1" type="noConversion"/>
  </si>
  <si>
    <t>산 92-1</t>
    <phoneticPr fontId="1" type="noConversion"/>
  </si>
  <si>
    <t>1501-1</t>
    <phoneticPr fontId="1" type="noConversion"/>
  </si>
  <si>
    <t>279</t>
    <phoneticPr fontId="1" type="noConversion"/>
  </si>
  <si>
    <t>660-241</t>
    <phoneticPr fontId="1" type="noConversion"/>
  </si>
  <si>
    <t>656-33</t>
    <phoneticPr fontId="1" type="noConversion"/>
  </si>
  <si>
    <t>33-158</t>
    <phoneticPr fontId="1" type="noConversion"/>
  </si>
  <si>
    <t>A</t>
    <phoneticPr fontId="1" type="noConversion"/>
  </si>
  <si>
    <t>C</t>
    <phoneticPr fontId="1" type="noConversion"/>
  </si>
  <si>
    <t>B</t>
    <phoneticPr fontId="1" type="noConversion"/>
  </si>
  <si>
    <t>도로</t>
    <phoneticPr fontId="1" type="noConversion"/>
  </si>
  <si>
    <t>기타</t>
    <phoneticPr fontId="1" type="noConversion"/>
  </si>
  <si>
    <t>주택</t>
    <phoneticPr fontId="1" type="noConversion"/>
  </si>
  <si>
    <t>공원</t>
    <phoneticPr fontId="1" type="noConversion"/>
  </si>
  <si>
    <t>공단</t>
    <phoneticPr fontId="1" type="noConversion"/>
  </si>
  <si>
    <t>아파트</t>
    <phoneticPr fontId="1" type="noConversion"/>
  </si>
  <si>
    <t>인공</t>
    <phoneticPr fontId="1" type="noConversion"/>
  </si>
  <si>
    <t>자연</t>
    <phoneticPr fontId="1" type="noConversion"/>
  </si>
  <si>
    <t>공공</t>
    <phoneticPr fontId="1" type="noConversion"/>
  </si>
  <si>
    <t>민간</t>
    <phoneticPr fontId="1" type="noConversion"/>
  </si>
  <si>
    <t>석축</t>
    <phoneticPr fontId="1" type="noConversion"/>
  </si>
  <si>
    <t>토사</t>
    <phoneticPr fontId="1" type="noConversion"/>
  </si>
  <si>
    <t>옹벽</t>
    <phoneticPr fontId="1" type="noConversion"/>
  </si>
  <si>
    <t>옹벽</t>
    <phoneticPr fontId="1" type="noConversion"/>
  </si>
  <si>
    <t>남구</t>
    <phoneticPr fontId="1" type="noConversion"/>
  </si>
  <si>
    <t>건축과</t>
  </si>
  <si>
    <t>경관녹지과</t>
  </si>
  <si>
    <t>정현철</t>
    <phoneticPr fontId="1" type="noConversion"/>
  </si>
  <si>
    <t>경관녹지과</t>
    <phoneticPr fontId="1" type="noConversion"/>
  </si>
  <si>
    <t>880-4452</t>
    <phoneticPr fontId="1" type="noConversion"/>
  </si>
  <si>
    <t>880-4503</t>
    <phoneticPr fontId="1" type="noConversion"/>
  </si>
  <si>
    <t>황경백</t>
    <phoneticPr fontId="1" type="noConversion"/>
  </si>
  <si>
    <t>2016.03.</t>
    <phoneticPr fontId="1" type="noConversion"/>
  </si>
  <si>
    <t>특이사항 없음</t>
    <phoneticPr fontId="1" type="noConversion"/>
  </si>
  <si>
    <t>옹벽</t>
    <phoneticPr fontId="1" type="noConversion"/>
  </si>
  <si>
    <t>정부합동점검</t>
    <phoneticPr fontId="1" type="noConversion"/>
  </si>
  <si>
    <t>균열, 상부 낙하우려 폐기물존치</t>
    <phoneticPr fontId="1" type="noConversion"/>
  </si>
  <si>
    <t>조치중</t>
    <phoneticPr fontId="1" type="noConversion"/>
  </si>
  <si>
    <t>균열게이지설치
폐기물 제거</t>
    <phoneticPr fontId="1" type="noConversion"/>
  </si>
  <si>
    <t>상반기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</si>
</sst>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%"/>
  </numFmts>
  <fonts count="2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돋움체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rgb="FFFF0000"/>
      <name val="돋움체"/>
      <family val="3"/>
      <charset val="129"/>
    </font>
    <font>
      <b/>
      <sz val="14"/>
      <color theme="1"/>
      <name val="돋움체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9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rgb="FFFF000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b/>
      <sz val="24"/>
      <color theme="1"/>
      <name val="맑은 고딕"/>
      <family val="3"/>
      <charset val="129"/>
      <scheme val="major"/>
    </font>
    <font>
      <b/>
      <sz val="24"/>
      <color theme="1"/>
      <name val="돋움체"/>
      <family val="3"/>
      <charset val="129"/>
    </font>
    <font>
      <sz val="8"/>
      <color theme="1"/>
      <name val="맑은 고딕"/>
      <family val="3"/>
      <charset val="129"/>
      <scheme val="minor"/>
    </font>
    <font>
      <sz val="9"/>
      <name val="돋움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41" fontId="2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1" fontId="2" fillId="2" borderId="1" xfId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1" fontId="11" fillId="0" borderId="13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1" fontId="10" fillId="3" borderId="11" xfId="1" applyFont="1" applyFill="1" applyBorder="1" applyAlignment="1">
      <alignment horizontal="center" vertical="center"/>
    </xf>
    <xf numFmtId="41" fontId="10" fillId="3" borderId="1" xfId="1" applyFont="1" applyFill="1" applyBorder="1" applyAlignment="1">
      <alignment horizontal="center" vertical="center"/>
    </xf>
    <xf numFmtId="41" fontId="10" fillId="3" borderId="12" xfId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41" fontId="11" fillId="4" borderId="11" xfId="1" applyFont="1" applyFill="1" applyBorder="1" applyAlignment="1">
      <alignment horizontal="center" vertical="center"/>
    </xf>
    <xf numFmtId="41" fontId="11" fillId="4" borderId="1" xfId="1" applyFont="1" applyFill="1" applyBorder="1" applyAlignment="1">
      <alignment horizontal="center" vertical="center"/>
    </xf>
    <xf numFmtId="41" fontId="11" fillId="4" borderId="12" xfId="1" applyFont="1" applyFill="1" applyBorder="1" applyAlignment="1">
      <alignment horizontal="center" vertical="center"/>
    </xf>
    <xf numFmtId="176" fontId="11" fillId="4" borderId="11" xfId="2" applyNumberFormat="1" applyFont="1" applyFill="1" applyBorder="1" applyAlignment="1">
      <alignment horizontal="center" vertical="center"/>
    </xf>
    <xf numFmtId="176" fontId="11" fillId="4" borderId="1" xfId="2" applyNumberFormat="1" applyFont="1" applyFill="1" applyBorder="1" applyAlignment="1">
      <alignment horizontal="center" vertical="center"/>
    </xf>
    <xf numFmtId="176" fontId="11" fillId="4" borderId="12" xfId="2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 wrapText="1"/>
    </xf>
    <xf numFmtId="41" fontId="10" fillId="0" borderId="11" xfId="1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41" fontId="10" fillId="0" borderId="12" xfId="1" applyFont="1" applyBorder="1" applyAlignment="1">
      <alignment horizontal="center" vertical="center"/>
    </xf>
    <xf numFmtId="176" fontId="10" fillId="0" borderId="11" xfId="2" applyNumberFormat="1" applyFont="1" applyBorder="1" applyAlignment="1">
      <alignment horizontal="center" vertical="center"/>
    </xf>
    <xf numFmtId="176" fontId="10" fillId="0" borderId="1" xfId="2" applyNumberFormat="1" applyFont="1" applyBorder="1" applyAlignment="1">
      <alignment horizontal="center" vertical="center"/>
    </xf>
    <xf numFmtId="176" fontId="10" fillId="0" borderId="12" xfId="2" applyNumberFormat="1" applyFont="1" applyBorder="1" applyAlignment="1">
      <alignment horizontal="center" vertical="center"/>
    </xf>
    <xf numFmtId="41" fontId="10" fillId="0" borderId="15" xfId="1" applyFont="1" applyBorder="1" applyAlignment="1">
      <alignment horizontal="center" vertical="center"/>
    </xf>
    <xf numFmtId="41" fontId="10" fillId="0" borderId="16" xfId="1" applyFont="1" applyBorder="1" applyAlignment="1">
      <alignment horizontal="center" vertical="center"/>
    </xf>
    <xf numFmtId="41" fontId="10" fillId="0" borderId="17" xfId="1" applyFont="1" applyBorder="1" applyAlignment="1">
      <alignment horizontal="center" vertical="center"/>
    </xf>
    <xf numFmtId="176" fontId="10" fillId="0" borderId="15" xfId="2" applyNumberFormat="1" applyFont="1" applyBorder="1" applyAlignment="1">
      <alignment horizontal="center" vertical="center"/>
    </xf>
    <xf numFmtId="176" fontId="10" fillId="0" borderId="16" xfId="2" applyNumberFormat="1" applyFont="1" applyBorder="1" applyAlignment="1">
      <alignment horizontal="center" vertical="center"/>
    </xf>
    <xf numFmtId="176" fontId="10" fillId="0" borderId="17" xfId="2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41" fontId="10" fillId="3" borderId="18" xfId="1" applyFont="1" applyFill="1" applyBorder="1" applyAlignment="1">
      <alignment horizontal="center" vertical="center"/>
    </xf>
    <xf numFmtId="41" fontId="10" fillId="3" borderId="13" xfId="1" applyFont="1" applyFill="1" applyBorder="1" applyAlignment="1">
      <alignment horizontal="center" vertical="center"/>
    </xf>
    <xf numFmtId="41" fontId="10" fillId="0" borderId="13" xfId="1" applyFont="1" applyBorder="1" applyAlignment="1">
      <alignment horizontal="center" vertical="center"/>
    </xf>
    <xf numFmtId="41" fontId="10" fillId="0" borderId="14" xfId="1" applyFont="1" applyBorder="1" applyAlignment="1">
      <alignment horizontal="center" vertical="center"/>
    </xf>
    <xf numFmtId="41" fontId="10" fillId="3" borderId="12" xfId="1" applyFont="1" applyFill="1" applyBorder="1" applyAlignment="1">
      <alignment horizontal="center" vertical="center" wrapText="1"/>
    </xf>
    <xf numFmtId="41" fontId="12" fillId="0" borderId="2" xfId="1" applyFont="1" applyBorder="1" applyAlignment="1">
      <alignment horizontal="center" vertical="center"/>
    </xf>
    <xf numFmtId="41" fontId="13" fillId="0" borderId="2" xfId="1" applyFont="1" applyBorder="1" applyAlignment="1">
      <alignment horizontal="center" vertical="center"/>
    </xf>
    <xf numFmtId="41" fontId="10" fillId="5" borderId="13" xfId="1" applyFont="1" applyFill="1" applyBorder="1" applyAlignment="1">
      <alignment horizontal="center" vertical="center"/>
    </xf>
    <xf numFmtId="41" fontId="10" fillId="5" borderId="11" xfId="1" applyFont="1" applyFill="1" applyBorder="1" applyAlignment="1">
      <alignment horizontal="center" vertical="center"/>
    </xf>
    <xf numFmtId="41" fontId="10" fillId="5" borderId="1" xfId="1" applyFont="1" applyFill="1" applyBorder="1" applyAlignment="1">
      <alignment horizontal="center" vertical="center"/>
    </xf>
    <xf numFmtId="41" fontId="12" fillId="5" borderId="2" xfId="1" applyFont="1" applyFill="1" applyBorder="1" applyAlignment="1">
      <alignment horizontal="center" vertical="center"/>
    </xf>
    <xf numFmtId="41" fontId="10" fillId="5" borderId="12" xfId="1" applyFont="1" applyFill="1" applyBorder="1" applyAlignment="1">
      <alignment horizontal="center" vertical="center"/>
    </xf>
    <xf numFmtId="176" fontId="10" fillId="5" borderId="11" xfId="2" applyNumberFormat="1" applyFont="1" applyFill="1" applyBorder="1" applyAlignment="1">
      <alignment horizontal="center" vertical="center"/>
    </xf>
    <xf numFmtId="176" fontId="10" fillId="5" borderId="1" xfId="2" applyNumberFormat="1" applyFont="1" applyFill="1" applyBorder="1" applyAlignment="1">
      <alignment horizontal="center" vertical="center"/>
    </xf>
    <xf numFmtId="176" fontId="10" fillId="5" borderId="12" xfId="2" applyNumberFormat="1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49" fontId="18" fillId="0" borderId="19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41" fontId="10" fillId="3" borderId="8" xfId="1" applyFont="1" applyFill="1" applyBorder="1" applyAlignment="1">
      <alignment horizontal="center" vertical="center"/>
    </xf>
    <xf numFmtId="41" fontId="10" fillId="3" borderId="9" xfId="1" applyFont="1" applyFill="1" applyBorder="1" applyAlignment="1">
      <alignment horizontal="center" vertical="center"/>
    </xf>
    <xf numFmtId="41" fontId="10" fillId="3" borderId="10" xfId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F16" sqref="F16"/>
    </sheetView>
  </sheetViews>
  <sheetFormatPr defaultRowHeight="16.5"/>
  <cols>
    <col min="15" max="15" width="7.5" customWidth="1"/>
    <col min="16" max="16" width="9.25" customWidth="1"/>
    <col min="17" max="17" width="7.75" customWidth="1"/>
    <col min="18" max="18" width="8.25" customWidth="1"/>
  </cols>
  <sheetData>
    <row r="1" spans="1:18" ht="30" customHeight="1">
      <c r="A1" s="69" t="s">
        <v>72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18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3"/>
      <c r="P2" s="13"/>
      <c r="Q2" s="13"/>
      <c r="R2" s="13"/>
    </row>
    <row r="3" spans="1:18" ht="17.25" thickBo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3"/>
      <c r="P3" s="13"/>
      <c r="Q3" s="13"/>
      <c r="R3" s="13"/>
    </row>
    <row r="4" spans="1:18" ht="21" customHeight="1">
      <c r="A4" s="45" t="s">
        <v>57</v>
      </c>
      <c r="B4" s="70" t="s">
        <v>58</v>
      </c>
      <c r="C4" s="71"/>
      <c r="D4" s="71"/>
      <c r="E4" s="72"/>
      <c r="F4" s="70" t="s">
        <v>59</v>
      </c>
      <c r="G4" s="71"/>
      <c r="H4" s="72"/>
      <c r="I4" s="70" t="s">
        <v>60</v>
      </c>
      <c r="J4" s="71"/>
      <c r="K4" s="72"/>
      <c r="L4" s="70" t="s">
        <v>61</v>
      </c>
      <c r="M4" s="71"/>
      <c r="N4" s="72"/>
      <c r="O4" s="73" t="s">
        <v>62</v>
      </c>
      <c r="P4" s="74"/>
      <c r="Q4" s="74"/>
      <c r="R4" s="75"/>
    </row>
    <row r="5" spans="1:18" ht="27" customHeight="1">
      <c r="A5" s="46" t="s">
        <v>55</v>
      </c>
      <c r="B5" s="15" t="s">
        <v>63</v>
      </c>
      <c r="C5" s="16" t="s">
        <v>64</v>
      </c>
      <c r="D5" s="16" t="s">
        <v>65</v>
      </c>
      <c r="E5" s="49" t="s">
        <v>71</v>
      </c>
      <c r="F5" s="15" t="s">
        <v>63</v>
      </c>
      <c r="G5" s="16" t="s">
        <v>66</v>
      </c>
      <c r="H5" s="17" t="s">
        <v>67</v>
      </c>
      <c r="I5" s="15" t="s">
        <v>63</v>
      </c>
      <c r="J5" s="16" t="s">
        <v>66</v>
      </c>
      <c r="K5" s="17" t="s">
        <v>67</v>
      </c>
      <c r="L5" s="15" t="s">
        <v>63</v>
      </c>
      <c r="M5" s="16" t="s">
        <v>66</v>
      </c>
      <c r="N5" s="17" t="s">
        <v>67</v>
      </c>
      <c r="O5" s="18" t="s">
        <v>1</v>
      </c>
      <c r="P5" s="44" t="s">
        <v>70</v>
      </c>
      <c r="Q5" s="44" t="s">
        <v>69</v>
      </c>
      <c r="R5" s="28" t="s">
        <v>68</v>
      </c>
    </row>
    <row r="6" spans="1:18" ht="21" customHeight="1">
      <c r="A6" s="12"/>
      <c r="B6" s="19">
        <f>SUM(B7:B23)</f>
        <v>10660</v>
      </c>
      <c r="C6" s="20">
        <f t="shared" ref="C6:E6" si="0">SUM(C7:C23)</f>
        <v>8751</v>
      </c>
      <c r="D6" s="20">
        <f t="shared" si="0"/>
        <v>1797</v>
      </c>
      <c r="E6" s="21">
        <f t="shared" si="0"/>
        <v>112</v>
      </c>
      <c r="F6" s="19">
        <f>SUM(F7:F23)</f>
        <v>13866</v>
      </c>
      <c r="G6" s="20">
        <f t="shared" ref="G6:K6" si="1">SUM(G7:G23)</f>
        <v>10709</v>
      </c>
      <c r="H6" s="21">
        <f t="shared" si="1"/>
        <v>3157</v>
      </c>
      <c r="I6" s="19">
        <f t="shared" si="1"/>
        <v>13765</v>
      </c>
      <c r="J6" s="20">
        <f t="shared" si="1"/>
        <v>10674</v>
      </c>
      <c r="K6" s="21">
        <f t="shared" si="1"/>
        <v>3116</v>
      </c>
      <c r="L6" s="22">
        <v>1</v>
      </c>
      <c r="M6" s="23">
        <v>1</v>
      </c>
      <c r="N6" s="24">
        <v>1</v>
      </c>
      <c r="O6" s="25">
        <f>SUM(O7:O23)</f>
        <v>296</v>
      </c>
      <c r="P6" s="26"/>
      <c r="Q6" s="26"/>
      <c r="R6" s="27"/>
    </row>
    <row r="7" spans="1:18" ht="21" customHeight="1">
      <c r="A7" s="47" t="s">
        <v>43</v>
      </c>
      <c r="B7" s="29">
        <f>C7+D7+E7</f>
        <v>491</v>
      </c>
      <c r="C7" s="30">
        <v>362</v>
      </c>
      <c r="D7" s="30">
        <v>45</v>
      </c>
      <c r="E7" s="50">
        <v>84</v>
      </c>
      <c r="F7" s="29">
        <v>410</v>
      </c>
      <c r="G7" s="30">
        <v>172</v>
      </c>
      <c r="H7" s="31">
        <v>238</v>
      </c>
      <c r="I7" s="29">
        <f>J7+K7</f>
        <v>410</v>
      </c>
      <c r="J7" s="30">
        <v>172</v>
      </c>
      <c r="K7" s="31">
        <v>238</v>
      </c>
      <c r="L7" s="32">
        <v>1</v>
      </c>
      <c r="M7" s="33">
        <v>1</v>
      </c>
      <c r="N7" s="34">
        <v>1</v>
      </c>
      <c r="O7" s="25">
        <v>25</v>
      </c>
      <c r="P7" s="26"/>
      <c r="Q7" s="26"/>
      <c r="R7" s="27"/>
    </row>
    <row r="8" spans="1:18" ht="21" customHeight="1">
      <c r="A8" s="47" t="s">
        <v>56</v>
      </c>
      <c r="B8" s="29">
        <f t="shared" ref="B8:B23" si="2">C8+D8+E8</f>
        <v>420</v>
      </c>
      <c r="C8" s="30">
        <v>318</v>
      </c>
      <c r="D8" s="30">
        <v>102</v>
      </c>
      <c r="E8" s="50"/>
      <c r="F8" s="29">
        <v>767</v>
      </c>
      <c r="G8" s="30">
        <v>366</v>
      </c>
      <c r="H8" s="31">
        <v>401</v>
      </c>
      <c r="I8" s="29">
        <v>742</v>
      </c>
      <c r="J8" s="30">
        <v>366</v>
      </c>
      <c r="K8" s="31">
        <v>401</v>
      </c>
      <c r="L8" s="32">
        <v>1</v>
      </c>
      <c r="M8" s="33">
        <v>1</v>
      </c>
      <c r="N8" s="34">
        <v>1</v>
      </c>
      <c r="O8" s="25">
        <v>16</v>
      </c>
      <c r="P8" s="26"/>
      <c r="Q8" s="26"/>
      <c r="R8" s="27"/>
    </row>
    <row r="9" spans="1:18" ht="21" customHeight="1">
      <c r="A9" s="47" t="s">
        <v>2</v>
      </c>
      <c r="B9" s="29">
        <f t="shared" si="2"/>
        <v>200</v>
      </c>
      <c r="C9" s="30">
        <v>176</v>
      </c>
      <c r="D9" s="30">
        <v>24</v>
      </c>
      <c r="E9" s="51"/>
      <c r="F9" s="29">
        <f t="shared" ref="F9:F23" si="3">G9+H9</f>
        <v>157</v>
      </c>
      <c r="G9" s="30">
        <v>96</v>
      </c>
      <c r="H9" s="31">
        <v>61</v>
      </c>
      <c r="I9" s="29">
        <f t="shared" ref="I9:I23" si="4">J9+K9</f>
        <v>157</v>
      </c>
      <c r="J9" s="30">
        <v>96</v>
      </c>
      <c r="K9" s="31">
        <v>61</v>
      </c>
      <c r="L9" s="32">
        <v>1</v>
      </c>
      <c r="M9" s="33">
        <v>1</v>
      </c>
      <c r="N9" s="34">
        <v>1</v>
      </c>
      <c r="O9" s="25">
        <v>8</v>
      </c>
      <c r="P9" s="26"/>
      <c r="Q9" s="26"/>
      <c r="R9" s="27"/>
    </row>
    <row r="10" spans="1:18" ht="21" customHeight="1">
      <c r="A10" s="52" t="s">
        <v>3</v>
      </c>
      <c r="B10" s="53">
        <f t="shared" si="2"/>
        <v>124</v>
      </c>
      <c r="C10" s="54">
        <v>114</v>
      </c>
      <c r="D10" s="54">
        <v>10</v>
      </c>
      <c r="E10" s="55"/>
      <c r="F10" s="53">
        <f t="shared" si="3"/>
        <v>234</v>
      </c>
      <c r="G10" s="54">
        <v>122</v>
      </c>
      <c r="H10" s="56">
        <v>112</v>
      </c>
      <c r="I10" s="53">
        <f t="shared" si="4"/>
        <v>234</v>
      </c>
      <c r="J10" s="54">
        <v>122</v>
      </c>
      <c r="K10" s="56">
        <v>112</v>
      </c>
      <c r="L10" s="57">
        <v>1</v>
      </c>
      <c r="M10" s="58">
        <v>1</v>
      </c>
      <c r="N10" s="59">
        <v>1</v>
      </c>
      <c r="O10" s="60">
        <v>16</v>
      </c>
      <c r="P10" s="61"/>
      <c r="Q10" s="61"/>
      <c r="R10" s="62"/>
    </row>
    <row r="11" spans="1:18" ht="21" customHeight="1">
      <c r="A11" s="47" t="s">
        <v>4</v>
      </c>
      <c r="B11" s="29">
        <f t="shared" si="2"/>
        <v>85</v>
      </c>
      <c r="C11" s="30">
        <v>50</v>
      </c>
      <c r="D11" s="30">
        <v>35</v>
      </c>
      <c r="E11" s="50"/>
      <c r="F11" s="29">
        <f t="shared" si="3"/>
        <v>121</v>
      </c>
      <c r="G11" s="30">
        <v>42</v>
      </c>
      <c r="H11" s="31">
        <v>79</v>
      </c>
      <c r="I11" s="29">
        <f t="shared" si="4"/>
        <v>121</v>
      </c>
      <c r="J11" s="30">
        <v>42</v>
      </c>
      <c r="K11" s="31">
        <v>79</v>
      </c>
      <c r="L11" s="32">
        <v>1</v>
      </c>
      <c r="M11" s="33">
        <v>1</v>
      </c>
      <c r="N11" s="34">
        <v>1</v>
      </c>
      <c r="O11" s="25">
        <v>13</v>
      </c>
      <c r="P11" s="26"/>
      <c r="Q11" s="26"/>
      <c r="R11" s="27"/>
    </row>
    <row r="12" spans="1:18" ht="21" customHeight="1">
      <c r="A12" s="47" t="s">
        <v>5</v>
      </c>
      <c r="B12" s="29">
        <f t="shared" si="2"/>
        <v>193</v>
      </c>
      <c r="C12" s="30">
        <v>191</v>
      </c>
      <c r="D12" s="30">
        <v>2</v>
      </c>
      <c r="E12" s="50"/>
      <c r="F12" s="29">
        <f t="shared" si="3"/>
        <v>212</v>
      </c>
      <c r="G12" s="30">
        <v>174</v>
      </c>
      <c r="H12" s="31">
        <v>38</v>
      </c>
      <c r="I12" s="29">
        <f t="shared" si="4"/>
        <v>212</v>
      </c>
      <c r="J12" s="30">
        <v>174</v>
      </c>
      <c r="K12" s="31">
        <v>38</v>
      </c>
      <c r="L12" s="32">
        <v>1</v>
      </c>
      <c r="M12" s="33">
        <v>1</v>
      </c>
      <c r="N12" s="34">
        <v>1</v>
      </c>
      <c r="O12" s="25">
        <v>11</v>
      </c>
      <c r="P12" s="26"/>
      <c r="Q12" s="26"/>
      <c r="R12" s="27"/>
    </row>
    <row r="13" spans="1:18" ht="21" customHeight="1">
      <c r="A13" s="47" t="s">
        <v>6</v>
      </c>
      <c r="B13" s="29">
        <f t="shared" si="2"/>
        <v>78</v>
      </c>
      <c r="C13" s="30">
        <v>63</v>
      </c>
      <c r="D13" s="30">
        <v>15</v>
      </c>
      <c r="E13" s="51"/>
      <c r="F13" s="29">
        <f t="shared" si="3"/>
        <v>462</v>
      </c>
      <c r="G13" s="30">
        <v>395</v>
      </c>
      <c r="H13" s="31">
        <v>67</v>
      </c>
      <c r="I13" s="29">
        <f t="shared" si="4"/>
        <v>462</v>
      </c>
      <c r="J13" s="30">
        <v>395</v>
      </c>
      <c r="K13" s="31">
        <v>67</v>
      </c>
      <c r="L13" s="32">
        <v>1</v>
      </c>
      <c r="M13" s="33">
        <v>1</v>
      </c>
      <c r="N13" s="34">
        <v>1</v>
      </c>
      <c r="O13" s="25">
        <v>9</v>
      </c>
      <c r="P13" s="26">
        <v>6</v>
      </c>
      <c r="Q13" s="26">
        <v>3</v>
      </c>
      <c r="R13" s="27">
        <v>0</v>
      </c>
    </row>
    <row r="14" spans="1:18" ht="21" customHeight="1">
      <c r="A14" s="47" t="s">
        <v>7</v>
      </c>
      <c r="B14" s="29">
        <f t="shared" si="2"/>
        <v>51</v>
      </c>
      <c r="C14" s="30">
        <v>48</v>
      </c>
      <c r="D14" s="30">
        <v>3</v>
      </c>
      <c r="E14" s="51"/>
      <c r="F14" s="29">
        <v>71</v>
      </c>
      <c r="G14" s="30">
        <v>53</v>
      </c>
      <c r="H14" s="31">
        <v>18</v>
      </c>
      <c r="I14" s="29">
        <v>71</v>
      </c>
      <c r="J14" s="30">
        <v>53</v>
      </c>
      <c r="K14" s="31">
        <v>18</v>
      </c>
      <c r="L14" s="32">
        <v>1</v>
      </c>
      <c r="M14" s="33">
        <v>1</v>
      </c>
      <c r="N14" s="34">
        <v>1</v>
      </c>
      <c r="O14" s="25">
        <v>3</v>
      </c>
      <c r="P14" s="26">
        <v>1</v>
      </c>
      <c r="Q14" s="26">
        <v>2</v>
      </c>
      <c r="R14" s="27"/>
    </row>
    <row r="15" spans="1:18" ht="21" customHeight="1">
      <c r="A15" s="47" t="s">
        <v>8</v>
      </c>
      <c r="B15" s="29">
        <f t="shared" si="2"/>
        <v>414</v>
      </c>
      <c r="C15" s="30">
        <v>331</v>
      </c>
      <c r="D15" s="30">
        <v>83</v>
      </c>
      <c r="E15" s="51"/>
      <c r="F15" s="29">
        <f t="shared" si="3"/>
        <v>922</v>
      </c>
      <c r="G15" s="30">
        <v>613</v>
      </c>
      <c r="H15" s="31">
        <v>309</v>
      </c>
      <c r="I15" s="29">
        <f t="shared" si="4"/>
        <v>922</v>
      </c>
      <c r="J15" s="30">
        <v>613</v>
      </c>
      <c r="K15" s="31">
        <v>309</v>
      </c>
      <c r="L15" s="32">
        <v>1</v>
      </c>
      <c r="M15" s="33">
        <v>1</v>
      </c>
      <c r="N15" s="34">
        <v>1</v>
      </c>
      <c r="O15" s="25">
        <v>39</v>
      </c>
      <c r="P15" s="26"/>
      <c r="Q15" s="26"/>
      <c r="R15" s="27"/>
    </row>
    <row r="16" spans="1:18" ht="21" customHeight="1">
      <c r="A16" s="47" t="s">
        <v>9</v>
      </c>
      <c r="B16" s="29">
        <f t="shared" si="2"/>
        <v>313</v>
      </c>
      <c r="C16" s="30">
        <v>282</v>
      </c>
      <c r="D16" s="30">
        <v>31</v>
      </c>
      <c r="E16" s="50"/>
      <c r="F16" s="29">
        <f t="shared" si="3"/>
        <v>2348</v>
      </c>
      <c r="G16" s="30">
        <v>2090</v>
      </c>
      <c r="H16" s="31">
        <v>258</v>
      </c>
      <c r="I16" s="29">
        <f t="shared" si="4"/>
        <v>2348</v>
      </c>
      <c r="J16" s="30">
        <v>2090</v>
      </c>
      <c r="K16" s="31">
        <v>258</v>
      </c>
      <c r="L16" s="32">
        <v>1</v>
      </c>
      <c r="M16" s="33">
        <v>1</v>
      </c>
      <c r="N16" s="34">
        <v>1</v>
      </c>
      <c r="O16" s="25">
        <v>22</v>
      </c>
      <c r="P16" s="26"/>
      <c r="Q16" s="26"/>
      <c r="R16" s="27"/>
    </row>
    <row r="17" spans="1:18" ht="21" customHeight="1">
      <c r="A17" s="47" t="s">
        <v>10</v>
      </c>
      <c r="B17" s="29">
        <f t="shared" si="2"/>
        <v>435</v>
      </c>
      <c r="C17" s="30">
        <v>395</v>
      </c>
      <c r="D17" s="30">
        <v>40</v>
      </c>
      <c r="E17" s="50"/>
      <c r="F17" s="29">
        <f t="shared" si="3"/>
        <v>1234</v>
      </c>
      <c r="G17" s="30">
        <v>885</v>
      </c>
      <c r="H17" s="31">
        <v>349</v>
      </c>
      <c r="I17" s="29">
        <f t="shared" si="4"/>
        <v>1158</v>
      </c>
      <c r="J17" s="30">
        <v>850</v>
      </c>
      <c r="K17" s="31">
        <v>308</v>
      </c>
      <c r="L17" s="32">
        <v>1</v>
      </c>
      <c r="M17" s="33">
        <v>1</v>
      </c>
      <c r="N17" s="34">
        <v>1</v>
      </c>
      <c r="O17" s="25">
        <v>14</v>
      </c>
      <c r="P17" s="26"/>
      <c r="Q17" s="26"/>
      <c r="R17" s="27"/>
    </row>
    <row r="18" spans="1:18" ht="21" customHeight="1">
      <c r="A18" s="47" t="s">
        <v>11</v>
      </c>
      <c r="B18" s="29">
        <f t="shared" si="2"/>
        <v>121</v>
      </c>
      <c r="C18" s="30">
        <v>72</v>
      </c>
      <c r="D18" s="30">
        <v>29</v>
      </c>
      <c r="E18" s="50">
        <v>20</v>
      </c>
      <c r="F18" s="29">
        <f t="shared" si="3"/>
        <v>284</v>
      </c>
      <c r="G18" s="30">
        <v>200</v>
      </c>
      <c r="H18" s="31">
        <v>84</v>
      </c>
      <c r="I18" s="29">
        <f t="shared" si="4"/>
        <v>284</v>
      </c>
      <c r="J18" s="30">
        <v>200</v>
      </c>
      <c r="K18" s="31">
        <v>84</v>
      </c>
      <c r="L18" s="32">
        <v>1</v>
      </c>
      <c r="M18" s="33">
        <v>1</v>
      </c>
      <c r="N18" s="34">
        <v>1</v>
      </c>
      <c r="O18" s="25">
        <v>20</v>
      </c>
      <c r="P18" s="26">
        <v>15</v>
      </c>
      <c r="Q18" s="26">
        <v>5</v>
      </c>
      <c r="R18" s="27"/>
    </row>
    <row r="19" spans="1:18" ht="21" customHeight="1">
      <c r="A19" s="47" t="s">
        <v>12</v>
      </c>
      <c r="B19" s="29">
        <f t="shared" si="2"/>
        <v>211</v>
      </c>
      <c r="C19" s="30">
        <v>175</v>
      </c>
      <c r="D19" s="30">
        <v>36</v>
      </c>
      <c r="E19" s="50"/>
      <c r="F19" s="29">
        <f t="shared" si="3"/>
        <v>1117</v>
      </c>
      <c r="G19" s="30">
        <v>1023</v>
      </c>
      <c r="H19" s="31">
        <v>94</v>
      </c>
      <c r="I19" s="29">
        <f t="shared" si="4"/>
        <v>1117</v>
      </c>
      <c r="J19" s="30">
        <v>1023</v>
      </c>
      <c r="K19" s="31">
        <v>94</v>
      </c>
      <c r="L19" s="32">
        <v>1</v>
      </c>
      <c r="M19" s="33">
        <v>1</v>
      </c>
      <c r="N19" s="34">
        <v>1</v>
      </c>
      <c r="O19" s="25">
        <v>23</v>
      </c>
      <c r="P19" s="26"/>
      <c r="Q19" s="26"/>
      <c r="R19" s="27"/>
    </row>
    <row r="20" spans="1:18" ht="21" customHeight="1">
      <c r="A20" s="47" t="s">
        <v>13</v>
      </c>
      <c r="B20" s="29">
        <f t="shared" si="2"/>
        <v>980</v>
      </c>
      <c r="C20" s="30">
        <v>739</v>
      </c>
      <c r="D20" s="30">
        <v>241</v>
      </c>
      <c r="E20" s="50"/>
      <c r="F20" s="29">
        <f t="shared" si="3"/>
        <v>1227</v>
      </c>
      <c r="G20" s="30">
        <v>848</v>
      </c>
      <c r="H20" s="31">
        <v>379</v>
      </c>
      <c r="I20" s="29">
        <f t="shared" si="4"/>
        <v>1227</v>
      </c>
      <c r="J20" s="30">
        <v>848</v>
      </c>
      <c r="K20" s="31">
        <v>379</v>
      </c>
      <c r="L20" s="32">
        <v>1</v>
      </c>
      <c r="M20" s="33">
        <v>1</v>
      </c>
      <c r="N20" s="34">
        <v>1</v>
      </c>
      <c r="O20" s="25">
        <v>27</v>
      </c>
      <c r="P20" s="26"/>
      <c r="Q20" s="26"/>
      <c r="R20" s="27"/>
    </row>
    <row r="21" spans="1:18" ht="21" customHeight="1">
      <c r="A21" s="47" t="s">
        <v>14</v>
      </c>
      <c r="B21" s="29">
        <f t="shared" si="2"/>
        <v>460</v>
      </c>
      <c r="C21" s="30">
        <v>401</v>
      </c>
      <c r="D21" s="30">
        <v>59</v>
      </c>
      <c r="E21" s="51"/>
      <c r="F21" s="29">
        <v>1099</v>
      </c>
      <c r="G21" s="30">
        <v>987</v>
      </c>
      <c r="H21" s="31">
        <v>112</v>
      </c>
      <c r="I21" s="29">
        <v>1099</v>
      </c>
      <c r="J21" s="30">
        <v>987</v>
      </c>
      <c r="K21" s="31">
        <v>112</v>
      </c>
      <c r="L21" s="32">
        <v>1</v>
      </c>
      <c r="M21" s="33">
        <v>1</v>
      </c>
      <c r="N21" s="34">
        <v>1</v>
      </c>
      <c r="O21" s="25">
        <v>27</v>
      </c>
      <c r="P21" s="26">
        <v>23</v>
      </c>
      <c r="Q21" s="26">
        <v>4</v>
      </c>
      <c r="R21" s="27"/>
    </row>
    <row r="22" spans="1:18" ht="21" customHeight="1">
      <c r="A22" s="47" t="s">
        <v>15</v>
      </c>
      <c r="B22" s="29">
        <f t="shared" si="2"/>
        <v>6070</v>
      </c>
      <c r="C22" s="30">
        <v>5025</v>
      </c>
      <c r="D22" s="30">
        <v>1037</v>
      </c>
      <c r="E22" s="51">
        <v>8</v>
      </c>
      <c r="F22" s="29">
        <v>3160</v>
      </c>
      <c r="G22" s="30">
        <v>2604</v>
      </c>
      <c r="H22" s="31">
        <v>556</v>
      </c>
      <c r="I22" s="29">
        <v>3160</v>
      </c>
      <c r="J22" s="30">
        <v>2604</v>
      </c>
      <c r="K22" s="31">
        <v>556</v>
      </c>
      <c r="L22" s="32">
        <v>1</v>
      </c>
      <c r="M22" s="33">
        <v>1</v>
      </c>
      <c r="N22" s="34">
        <v>1</v>
      </c>
      <c r="O22" s="25">
        <v>21</v>
      </c>
      <c r="P22" s="26">
        <v>18</v>
      </c>
      <c r="Q22" s="26">
        <v>5</v>
      </c>
      <c r="R22" s="27"/>
    </row>
    <row r="23" spans="1:18" ht="21" customHeight="1" thickBot="1">
      <c r="A23" s="48" t="s">
        <v>16</v>
      </c>
      <c r="B23" s="35">
        <f t="shared" si="2"/>
        <v>14</v>
      </c>
      <c r="C23" s="36">
        <v>9</v>
      </c>
      <c r="D23" s="36">
        <v>5</v>
      </c>
      <c r="E23" s="37"/>
      <c r="F23" s="35">
        <f t="shared" si="3"/>
        <v>41</v>
      </c>
      <c r="G23" s="36">
        <v>39</v>
      </c>
      <c r="H23" s="37">
        <v>2</v>
      </c>
      <c r="I23" s="35">
        <f t="shared" si="4"/>
        <v>41</v>
      </c>
      <c r="J23" s="36">
        <v>39</v>
      </c>
      <c r="K23" s="37">
        <v>2</v>
      </c>
      <c r="L23" s="38">
        <v>1</v>
      </c>
      <c r="M23" s="39">
        <v>1</v>
      </c>
      <c r="N23" s="40">
        <v>1</v>
      </c>
      <c r="O23" s="41">
        <v>2</v>
      </c>
      <c r="P23" s="42"/>
      <c r="Q23" s="42"/>
      <c r="R23" s="43"/>
    </row>
  </sheetData>
  <mergeCells count="6">
    <mergeCell ref="A1:R1"/>
    <mergeCell ref="B4:E4"/>
    <mergeCell ref="F4:H4"/>
    <mergeCell ref="I4:K4"/>
    <mergeCell ref="L4:N4"/>
    <mergeCell ref="O4:R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5"/>
  <sheetViews>
    <sheetView tabSelected="1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B6" sqref="B6"/>
    </sheetView>
  </sheetViews>
  <sheetFormatPr defaultColWidth="9" defaultRowHeight="13.5" customHeight="1"/>
  <cols>
    <col min="1" max="1" width="4.5" style="1" customWidth="1"/>
    <col min="2" max="2" width="6.875" style="1" customWidth="1"/>
    <col min="3" max="3" width="7" style="1" customWidth="1"/>
    <col min="4" max="4" width="8" style="1" customWidth="1"/>
    <col min="5" max="5" width="9.25" style="1" customWidth="1"/>
    <col min="6" max="6" width="8.875" style="1" customWidth="1"/>
    <col min="7" max="10" width="6.25" style="1" customWidth="1"/>
    <col min="11" max="11" width="7.5" style="1" customWidth="1"/>
    <col min="12" max="12" width="9" style="1"/>
    <col min="13" max="13" width="9.5" style="1" customWidth="1"/>
    <col min="14" max="14" width="8" style="1" customWidth="1"/>
    <col min="15" max="15" width="9" style="1"/>
    <col min="16" max="16" width="15.25" style="1" customWidth="1"/>
    <col min="17" max="17" width="6.625" style="1" customWidth="1"/>
    <col min="18" max="18" width="14.25" style="1" customWidth="1"/>
    <col min="19" max="19" width="7.5" style="1" customWidth="1"/>
    <col min="20" max="20" width="7.75" style="1" customWidth="1"/>
    <col min="21" max="21" width="10.5" style="4" customWidth="1"/>
    <col min="22" max="27" width="9" style="1"/>
    <col min="28" max="28" width="7.5" style="1" customWidth="1"/>
    <col min="29" max="16384" width="9" style="1"/>
  </cols>
  <sheetData>
    <row r="1" spans="1:28" ht="42" customHeight="1">
      <c r="A1" s="80" t="s">
        <v>47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</row>
    <row r="2" spans="1:28" ht="54" customHeight="1">
      <c r="C2" s="11"/>
    </row>
    <row r="3" spans="1:28" ht="9" customHeight="1"/>
    <row r="4" spans="1:28" ht="19.5" customHeight="1">
      <c r="A4" s="81" t="s">
        <v>17</v>
      </c>
      <c r="B4" s="81" t="s">
        <v>0</v>
      </c>
      <c r="C4" s="81" t="s">
        <v>18</v>
      </c>
      <c r="D4" s="81" t="s">
        <v>19</v>
      </c>
      <c r="E4" s="81" t="s">
        <v>27</v>
      </c>
      <c r="F4" s="81" t="s">
        <v>20</v>
      </c>
      <c r="G4" s="81" t="s">
        <v>21</v>
      </c>
      <c r="H4" s="79" t="s">
        <v>48</v>
      </c>
      <c r="I4" s="79" t="s">
        <v>49</v>
      </c>
      <c r="J4" s="79" t="s">
        <v>50</v>
      </c>
      <c r="K4" s="81" t="s">
        <v>34</v>
      </c>
      <c r="L4" s="76" t="s">
        <v>23</v>
      </c>
      <c r="M4" s="77"/>
      <c r="N4" s="78"/>
      <c r="O4" s="79" t="s">
        <v>39</v>
      </c>
      <c r="P4" s="79"/>
      <c r="Q4" s="79" t="s">
        <v>33</v>
      </c>
      <c r="R4" s="79"/>
      <c r="S4" s="79"/>
      <c r="T4" s="79" t="s">
        <v>37</v>
      </c>
      <c r="U4" s="79"/>
      <c r="V4" s="79"/>
      <c r="W4" s="79"/>
      <c r="X4" s="79" t="s">
        <v>54</v>
      </c>
      <c r="Y4" s="79"/>
      <c r="Z4" s="79"/>
      <c r="AA4" s="79"/>
      <c r="AB4" s="79" t="s">
        <v>32</v>
      </c>
    </row>
    <row r="5" spans="1:28" ht="23.25" customHeight="1">
      <c r="A5" s="82"/>
      <c r="B5" s="82"/>
      <c r="C5" s="82"/>
      <c r="D5" s="82"/>
      <c r="E5" s="82"/>
      <c r="F5" s="82"/>
      <c r="G5" s="82"/>
      <c r="H5" s="79"/>
      <c r="I5" s="79"/>
      <c r="J5" s="79"/>
      <c r="K5" s="82"/>
      <c r="L5" s="8" t="s">
        <v>44</v>
      </c>
      <c r="M5" s="8" t="s">
        <v>22</v>
      </c>
      <c r="N5" s="9" t="s">
        <v>24</v>
      </c>
      <c r="O5" s="8" t="s">
        <v>25</v>
      </c>
      <c r="P5" s="8" t="s">
        <v>26</v>
      </c>
      <c r="Q5" s="8" t="s">
        <v>36</v>
      </c>
      <c r="R5" s="8" t="s">
        <v>40</v>
      </c>
      <c r="S5" s="8" t="s">
        <v>35</v>
      </c>
      <c r="T5" s="8" t="s">
        <v>38</v>
      </c>
      <c r="U5" s="10" t="s">
        <v>46</v>
      </c>
      <c r="V5" s="8" t="s">
        <v>42</v>
      </c>
      <c r="W5" s="8" t="s">
        <v>41</v>
      </c>
      <c r="X5" s="8" t="s">
        <v>28</v>
      </c>
      <c r="Y5" s="8" t="s">
        <v>29</v>
      </c>
      <c r="Z5" s="8" t="s">
        <v>30</v>
      </c>
      <c r="AA5" s="8" t="s">
        <v>31</v>
      </c>
      <c r="AB5" s="79"/>
    </row>
    <row r="6" spans="1:28" ht="13.5" customHeight="1">
      <c r="A6" s="2">
        <v>1</v>
      </c>
      <c r="B6" s="2" t="s">
        <v>73</v>
      </c>
      <c r="C6" s="2" t="s">
        <v>119</v>
      </c>
      <c r="D6" s="64" t="s">
        <v>86</v>
      </c>
      <c r="E6" s="65" t="s">
        <v>90</v>
      </c>
      <c r="F6" s="63" t="s">
        <v>74</v>
      </c>
      <c r="G6" s="66" t="s">
        <v>104</v>
      </c>
      <c r="H6" s="2" t="s">
        <v>106</v>
      </c>
      <c r="I6" s="2" t="s">
        <v>51</v>
      </c>
      <c r="J6" s="2" t="s">
        <v>52</v>
      </c>
      <c r="K6" s="67" t="s">
        <v>113</v>
      </c>
      <c r="L6" s="67" t="s">
        <v>45</v>
      </c>
      <c r="M6" s="6" t="s">
        <v>127</v>
      </c>
      <c r="N6" s="5"/>
      <c r="O6" s="5"/>
      <c r="P6" s="2" t="s">
        <v>128</v>
      </c>
      <c r="Q6" s="5"/>
      <c r="R6" s="2"/>
      <c r="S6" s="5"/>
      <c r="T6" s="5"/>
      <c r="U6" s="7"/>
      <c r="V6" s="5"/>
      <c r="W6" s="5"/>
      <c r="X6" s="2"/>
      <c r="Y6" s="64" t="s">
        <v>123</v>
      </c>
      <c r="Z6" s="2" t="s">
        <v>126</v>
      </c>
      <c r="AA6" s="2" t="s">
        <v>125</v>
      </c>
      <c r="AB6" s="2"/>
    </row>
    <row r="7" spans="1:28" ht="13.5" customHeight="1">
      <c r="A7" s="2">
        <v>2</v>
      </c>
      <c r="B7" s="2" t="s">
        <v>73</v>
      </c>
      <c r="C7" s="2" t="s">
        <v>119</v>
      </c>
      <c r="D7" s="64" t="s">
        <v>87</v>
      </c>
      <c r="E7" s="65" t="s">
        <v>91</v>
      </c>
      <c r="F7" s="63" t="s">
        <v>75</v>
      </c>
      <c r="G7" s="66" t="s">
        <v>104</v>
      </c>
      <c r="H7" s="2" t="s">
        <v>107</v>
      </c>
      <c r="I7" s="2" t="s">
        <v>115</v>
      </c>
      <c r="J7" s="2" t="s">
        <v>53</v>
      </c>
      <c r="K7" s="67" t="s">
        <v>114</v>
      </c>
      <c r="L7" s="67" t="s">
        <v>45</v>
      </c>
      <c r="M7" s="6" t="s">
        <v>127</v>
      </c>
      <c r="N7" s="5"/>
      <c r="O7" s="5"/>
      <c r="P7" s="2" t="s">
        <v>128</v>
      </c>
      <c r="Q7" s="5"/>
      <c r="R7" s="2"/>
      <c r="S7" s="5"/>
      <c r="T7" s="5"/>
      <c r="U7" s="7"/>
      <c r="V7" s="5"/>
      <c r="W7" s="5"/>
      <c r="X7" s="2"/>
      <c r="Y7" s="64" t="s">
        <v>120</v>
      </c>
      <c r="Z7" s="2" t="s">
        <v>122</v>
      </c>
      <c r="AA7" s="2" t="s">
        <v>124</v>
      </c>
      <c r="AB7" s="2"/>
    </row>
    <row r="8" spans="1:28" ht="13.5" customHeight="1">
      <c r="A8" s="2">
        <v>3</v>
      </c>
      <c r="B8" s="2" t="s">
        <v>73</v>
      </c>
      <c r="C8" s="2" t="s">
        <v>119</v>
      </c>
      <c r="D8" s="64" t="s">
        <v>87</v>
      </c>
      <c r="E8" s="65" t="s">
        <v>92</v>
      </c>
      <c r="F8" s="63" t="s">
        <v>76</v>
      </c>
      <c r="G8" s="66" t="s">
        <v>102</v>
      </c>
      <c r="H8" s="2" t="s">
        <v>105</v>
      </c>
      <c r="I8" s="2" t="s">
        <v>129</v>
      </c>
      <c r="J8" s="2" t="s">
        <v>111</v>
      </c>
      <c r="K8" s="2" t="s">
        <v>114</v>
      </c>
      <c r="L8" s="67" t="s">
        <v>45</v>
      </c>
      <c r="M8" s="6" t="s">
        <v>127</v>
      </c>
      <c r="N8" s="2"/>
      <c r="O8" s="5"/>
      <c r="P8" s="2" t="s">
        <v>128</v>
      </c>
      <c r="Q8" s="5"/>
      <c r="R8" s="2"/>
      <c r="S8" s="5"/>
      <c r="T8" s="5"/>
      <c r="U8" s="3"/>
      <c r="V8" s="2"/>
      <c r="W8" s="5"/>
      <c r="X8" s="2"/>
      <c r="Y8" s="64" t="s">
        <v>120</v>
      </c>
      <c r="Z8" s="2" t="s">
        <v>122</v>
      </c>
      <c r="AA8" s="2" t="s">
        <v>124</v>
      </c>
      <c r="AB8" s="2"/>
    </row>
    <row r="9" spans="1:28" ht="13.5" customHeight="1">
      <c r="A9" s="2">
        <v>4</v>
      </c>
      <c r="B9" s="2" t="s">
        <v>73</v>
      </c>
      <c r="C9" s="2" t="s">
        <v>119</v>
      </c>
      <c r="D9" s="64" t="s">
        <v>86</v>
      </c>
      <c r="E9" s="65" t="s">
        <v>93</v>
      </c>
      <c r="F9" s="63" t="s">
        <v>77</v>
      </c>
      <c r="G9" s="66" t="s">
        <v>102</v>
      </c>
      <c r="H9" s="2" t="s">
        <v>108</v>
      </c>
      <c r="I9" s="2" t="s">
        <v>116</v>
      </c>
      <c r="J9" s="2" t="s">
        <v>112</v>
      </c>
      <c r="K9" s="2" t="s">
        <v>113</v>
      </c>
      <c r="L9" s="67" t="s">
        <v>45</v>
      </c>
      <c r="M9" s="6" t="s">
        <v>127</v>
      </c>
      <c r="N9" s="2"/>
      <c r="O9" s="5"/>
      <c r="P9" s="2" t="s">
        <v>128</v>
      </c>
      <c r="Q9" s="2"/>
      <c r="R9" s="2"/>
      <c r="S9" s="5"/>
      <c r="T9" s="5"/>
      <c r="U9" s="3"/>
      <c r="V9" s="2"/>
      <c r="W9" s="5"/>
      <c r="X9" s="2"/>
      <c r="Y9" s="64" t="s">
        <v>121</v>
      </c>
      <c r="Z9" s="2" t="s">
        <v>126</v>
      </c>
      <c r="AA9" s="2" t="s">
        <v>125</v>
      </c>
      <c r="AB9" s="2"/>
    </row>
    <row r="10" spans="1:28" ht="13.5" customHeight="1">
      <c r="A10" s="2">
        <v>5</v>
      </c>
      <c r="B10" s="2" t="s">
        <v>73</v>
      </c>
      <c r="C10" s="2" t="s">
        <v>119</v>
      </c>
      <c r="D10" s="64" t="s">
        <v>88</v>
      </c>
      <c r="E10" s="65" t="s">
        <v>94</v>
      </c>
      <c r="F10" s="63" t="s">
        <v>78</v>
      </c>
      <c r="G10" s="66" t="s">
        <v>104</v>
      </c>
      <c r="H10" s="2" t="s">
        <v>107</v>
      </c>
      <c r="I10" s="2" t="s">
        <v>117</v>
      </c>
      <c r="J10" s="2" t="s">
        <v>111</v>
      </c>
      <c r="K10" s="2" t="s">
        <v>114</v>
      </c>
      <c r="L10" s="67" t="s">
        <v>45</v>
      </c>
      <c r="M10" s="6" t="s">
        <v>127</v>
      </c>
      <c r="N10" s="2"/>
      <c r="O10" s="5"/>
      <c r="P10" s="2" t="s">
        <v>128</v>
      </c>
      <c r="Q10" s="2"/>
      <c r="R10" s="2"/>
      <c r="S10" s="5"/>
      <c r="T10" s="2"/>
      <c r="U10" s="3"/>
      <c r="V10" s="2"/>
      <c r="W10" s="5"/>
      <c r="X10" s="2"/>
      <c r="Y10" s="64" t="s">
        <v>120</v>
      </c>
      <c r="Z10" s="2" t="s">
        <v>122</v>
      </c>
      <c r="AA10" s="2" t="s">
        <v>124</v>
      </c>
      <c r="AB10" s="2"/>
    </row>
    <row r="11" spans="1:28" ht="13.5" customHeight="1">
      <c r="A11" s="2">
        <v>6</v>
      </c>
      <c r="B11" s="2" t="s">
        <v>73</v>
      </c>
      <c r="C11" s="2" t="s">
        <v>119</v>
      </c>
      <c r="D11" s="64" t="s">
        <v>87</v>
      </c>
      <c r="E11" s="65" t="s">
        <v>95</v>
      </c>
      <c r="F11" s="63" t="s">
        <v>79</v>
      </c>
      <c r="G11" s="66" t="s">
        <v>102</v>
      </c>
      <c r="H11" s="2" t="s">
        <v>108</v>
      </c>
      <c r="I11" s="2" t="s">
        <v>116</v>
      </c>
      <c r="J11" s="2" t="s">
        <v>112</v>
      </c>
      <c r="K11" s="2" t="s">
        <v>113</v>
      </c>
      <c r="L11" s="67" t="s">
        <v>45</v>
      </c>
      <c r="M11" s="6" t="s">
        <v>127</v>
      </c>
      <c r="N11" s="2"/>
      <c r="O11" s="5"/>
      <c r="P11" s="2" t="s">
        <v>128</v>
      </c>
      <c r="Q11" s="2"/>
      <c r="R11" s="2"/>
      <c r="S11" s="2"/>
      <c r="T11" s="2"/>
      <c r="U11" s="3"/>
      <c r="V11" s="2"/>
      <c r="W11" s="2"/>
      <c r="X11" s="2"/>
      <c r="Y11" s="64" t="s">
        <v>121</v>
      </c>
      <c r="Z11" s="2" t="s">
        <v>126</v>
      </c>
      <c r="AA11" s="2" t="s">
        <v>125</v>
      </c>
      <c r="AB11" s="2"/>
    </row>
    <row r="12" spans="1:28" ht="13.5" customHeight="1">
      <c r="A12" s="2">
        <v>7</v>
      </c>
      <c r="B12" s="2" t="s">
        <v>73</v>
      </c>
      <c r="C12" s="2" t="s">
        <v>119</v>
      </c>
      <c r="D12" s="64" t="s">
        <v>87</v>
      </c>
      <c r="E12" s="65" t="s">
        <v>96</v>
      </c>
      <c r="F12" s="63" t="s">
        <v>80</v>
      </c>
      <c r="G12" s="66" t="s">
        <v>104</v>
      </c>
      <c r="H12" s="2" t="s">
        <v>108</v>
      </c>
      <c r="I12" s="2" t="s">
        <v>116</v>
      </c>
      <c r="J12" s="2" t="s">
        <v>111</v>
      </c>
      <c r="K12" s="2" t="s">
        <v>113</v>
      </c>
      <c r="L12" s="67" t="s">
        <v>45</v>
      </c>
      <c r="M12" s="6" t="s">
        <v>127</v>
      </c>
      <c r="N12" s="2"/>
      <c r="O12" s="5"/>
      <c r="P12" s="2" t="s">
        <v>128</v>
      </c>
      <c r="Q12" s="2"/>
      <c r="R12" s="2"/>
      <c r="S12" s="2"/>
      <c r="T12" s="2"/>
      <c r="U12" s="3"/>
      <c r="V12" s="2"/>
      <c r="W12" s="2"/>
      <c r="X12" s="2"/>
      <c r="Y12" s="64" t="s">
        <v>121</v>
      </c>
      <c r="Z12" s="2" t="s">
        <v>126</v>
      </c>
      <c r="AA12" s="2" t="s">
        <v>125</v>
      </c>
      <c r="AB12" s="2"/>
    </row>
    <row r="13" spans="1:28" ht="13.5" customHeight="1">
      <c r="A13" s="2">
        <v>8</v>
      </c>
      <c r="B13" s="2" t="s">
        <v>73</v>
      </c>
      <c r="C13" s="2" t="s">
        <v>119</v>
      </c>
      <c r="D13" s="64" t="s">
        <v>87</v>
      </c>
      <c r="E13" s="65" t="s">
        <v>96</v>
      </c>
      <c r="F13" s="63" t="s">
        <v>81</v>
      </c>
      <c r="G13" s="66" t="s">
        <v>104</v>
      </c>
      <c r="H13" s="2" t="s">
        <v>108</v>
      </c>
      <c r="I13" s="2" t="s">
        <v>116</v>
      </c>
      <c r="J13" s="2" t="s">
        <v>111</v>
      </c>
      <c r="K13" s="2" t="s">
        <v>113</v>
      </c>
      <c r="L13" s="67" t="s">
        <v>45</v>
      </c>
      <c r="M13" s="6" t="s">
        <v>127</v>
      </c>
      <c r="N13" s="2"/>
      <c r="O13" s="2"/>
      <c r="P13" s="2" t="s">
        <v>128</v>
      </c>
      <c r="Q13" s="2"/>
      <c r="R13" s="2"/>
      <c r="S13" s="2"/>
      <c r="T13" s="2"/>
      <c r="U13" s="3"/>
      <c r="V13" s="2"/>
      <c r="W13" s="2"/>
      <c r="X13" s="2"/>
      <c r="Y13" s="64" t="s">
        <v>121</v>
      </c>
      <c r="Z13" s="2" t="s">
        <v>126</v>
      </c>
      <c r="AA13" s="2" t="s">
        <v>125</v>
      </c>
      <c r="AB13" s="2"/>
    </row>
    <row r="14" spans="1:28" ht="13.5" customHeight="1">
      <c r="A14" s="2">
        <v>9</v>
      </c>
      <c r="B14" s="2" t="s">
        <v>73</v>
      </c>
      <c r="C14" s="2" t="s">
        <v>119</v>
      </c>
      <c r="D14" s="64" t="s">
        <v>87</v>
      </c>
      <c r="E14" s="65" t="s">
        <v>95</v>
      </c>
      <c r="F14" s="63" t="s">
        <v>82</v>
      </c>
      <c r="G14" s="66" t="s">
        <v>104</v>
      </c>
      <c r="H14" s="2" t="s">
        <v>108</v>
      </c>
      <c r="I14" s="2" t="s">
        <v>116</v>
      </c>
      <c r="J14" s="2" t="s">
        <v>112</v>
      </c>
      <c r="K14" s="2" t="s">
        <v>113</v>
      </c>
      <c r="L14" s="67" t="s">
        <v>45</v>
      </c>
      <c r="M14" s="6" t="s">
        <v>127</v>
      </c>
      <c r="N14" s="2"/>
      <c r="O14" s="2"/>
      <c r="P14" s="2" t="s">
        <v>128</v>
      </c>
      <c r="Q14" s="2"/>
      <c r="R14" s="2"/>
      <c r="S14" s="2"/>
      <c r="T14" s="2"/>
      <c r="U14" s="3"/>
      <c r="V14" s="2"/>
      <c r="W14" s="2"/>
      <c r="X14" s="2"/>
      <c r="Y14" s="64" t="s">
        <v>121</v>
      </c>
      <c r="Z14" s="2" t="s">
        <v>126</v>
      </c>
      <c r="AA14" s="2" t="s">
        <v>125</v>
      </c>
      <c r="AB14" s="2"/>
    </row>
    <row r="15" spans="1:28" ht="13.5" customHeight="1">
      <c r="A15" s="2">
        <v>10</v>
      </c>
      <c r="B15" s="2" t="s">
        <v>73</v>
      </c>
      <c r="C15" s="2" t="s">
        <v>119</v>
      </c>
      <c r="D15" s="64" t="s">
        <v>89</v>
      </c>
      <c r="E15" s="65" t="s">
        <v>97</v>
      </c>
      <c r="F15" s="63" t="s">
        <v>83</v>
      </c>
      <c r="G15" s="66" t="s">
        <v>104</v>
      </c>
      <c r="H15" s="2" t="s">
        <v>107</v>
      </c>
      <c r="I15" s="2" t="s">
        <v>118</v>
      </c>
      <c r="J15" s="2" t="s">
        <v>111</v>
      </c>
      <c r="K15" s="2" t="s">
        <v>114</v>
      </c>
      <c r="L15" s="67" t="s">
        <v>45</v>
      </c>
      <c r="M15" s="6" t="s">
        <v>127</v>
      </c>
      <c r="N15" s="2"/>
      <c r="O15" s="2"/>
      <c r="P15" s="2" t="s">
        <v>128</v>
      </c>
      <c r="Q15" s="2"/>
      <c r="R15" s="2"/>
      <c r="S15" s="2"/>
      <c r="T15" s="2"/>
      <c r="U15" s="3"/>
      <c r="V15" s="2"/>
      <c r="W15" s="2"/>
      <c r="X15" s="2"/>
      <c r="Y15" s="64" t="s">
        <v>120</v>
      </c>
      <c r="Z15" s="2" t="s">
        <v>122</v>
      </c>
      <c r="AA15" s="2" t="s">
        <v>124</v>
      </c>
      <c r="AB15" s="2"/>
    </row>
    <row r="16" spans="1:28" ht="24.75" customHeight="1">
      <c r="A16" s="2">
        <v>11</v>
      </c>
      <c r="B16" s="2" t="s">
        <v>73</v>
      </c>
      <c r="C16" s="2" t="s">
        <v>119</v>
      </c>
      <c r="D16" s="64" t="s">
        <v>89</v>
      </c>
      <c r="E16" s="65" t="s">
        <v>98</v>
      </c>
      <c r="F16" s="63" t="s">
        <v>84</v>
      </c>
      <c r="G16" s="66" t="s">
        <v>103</v>
      </c>
      <c r="H16" s="2" t="s">
        <v>109</v>
      </c>
      <c r="I16" s="2" t="s">
        <v>115</v>
      </c>
      <c r="J16" s="2" t="s">
        <v>111</v>
      </c>
      <c r="K16" s="2" t="s">
        <v>114</v>
      </c>
      <c r="L16" s="67" t="s">
        <v>130</v>
      </c>
      <c r="M16" s="6" t="s">
        <v>127</v>
      </c>
      <c r="N16" s="2"/>
      <c r="O16" s="2"/>
      <c r="P16" s="2" t="s">
        <v>131</v>
      </c>
      <c r="Q16" s="2" t="s">
        <v>132</v>
      </c>
      <c r="R16" s="68" t="s">
        <v>133</v>
      </c>
      <c r="S16" s="2" t="s">
        <v>134</v>
      </c>
      <c r="T16" s="2"/>
      <c r="U16" s="3"/>
      <c r="V16" s="2"/>
      <c r="W16" s="2"/>
      <c r="X16" s="2"/>
      <c r="Y16" s="64" t="s">
        <v>120</v>
      </c>
      <c r="Z16" s="2" t="s">
        <v>122</v>
      </c>
      <c r="AA16" s="2" t="s">
        <v>124</v>
      </c>
      <c r="AB16" s="2"/>
    </row>
    <row r="17" spans="1:28" ht="13.5" customHeight="1">
      <c r="A17" s="2">
        <v>12</v>
      </c>
      <c r="B17" s="2" t="s">
        <v>73</v>
      </c>
      <c r="C17" s="2" t="s">
        <v>119</v>
      </c>
      <c r="D17" s="64" t="s">
        <v>89</v>
      </c>
      <c r="E17" s="65" t="s">
        <v>99</v>
      </c>
      <c r="F17" s="63" t="s">
        <v>85</v>
      </c>
      <c r="G17" s="66" t="s">
        <v>104</v>
      </c>
      <c r="H17" s="2" t="s">
        <v>108</v>
      </c>
      <c r="I17" s="2" t="s">
        <v>116</v>
      </c>
      <c r="J17" s="2" t="s">
        <v>112</v>
      </c>
      <c r="K17" s="2" t="s">
        <v>113</v>
      </c>
      <c r="L17" s="67" t="s">
        <v>45</v>
      </c>
      <c r="M17" s="6" t="s">
        <v>127</v>
      </c>
      <c r="N17" s="2"/>
      <c r="O17" s="2"/>
      <c r="P17" s="2" t="s">
        <v>128</v>
      </c>
      <c r="Q17" s="2"/>
      <c r="R17" s="2"/>
      <c r="S17" s="2"/>
      <c r="T17" s="2"/>
      <c r="U17" s="3"/>
      <c r="V17" s="2"/>
      <c r="W17" s="2"/>
      <c r="X17" s="2"/>
      <c r="Y17" s="64" t="s">
        <v>121</v>
      </c>
      <c r="Z17" s="2" t="s">
        <v>126</v>
      </c>
      <c r="AA17" s="2" t="s">
        <v>125</v>
      </c>
      <c r="AB17" s="2"/>
    </row>
    <row r="18" spans="1:28" ht="13.5" customHeight="1">
      <c r="A18" s="2">
        <v>13</v>
      </c>
      <c r="B18" s="2" t="s">
        <v>73</v>
      </c>
      <c r="C18" s="2" t="s">
        <v>119</v>
      </c>
      <c r="D18" s="64" t="s">
        <v>89</v>
      </c>
      <c r="E18" s="65" t="s">
        <v>100</v>
      </c>
      <c r="F18" s="63" t="s">
        <v>81</v>
      </c>
      <c r="G18" s="66" t="s">
        <v>104</v>
      </c>
      <c r="H18" s="2" t="s">
        <v>110</v>
      </c>
      <c r="I18" s="2" t="s">
        <v>116</v>
      </c>
      <c r="J18" s="2" t="s">
        <v>111</v>
      </c>
      <c r="K18" s="2" t="s">
        <v>114</v>
      </c>
      <c r="L18" s="67" t="s">
        <v>45</v>
      </c>
      <c r="M18" s="6" t="s">
        <v>127</v>
      </c>
      <c r="N18" s="2"/>
      <c r="O18" s="2"/>
      <c r="P18" s="2" t="s">
        <v>128</v>
      </c>
      <c r="Q18" s="2"/>
      <c r="R18" s="2"/>
      <c r="S18" s="2"/>
      <c r="T18" s="2"/>
      <c r="U18" s="3"/>
      <c r="V18" s="2"/>
      <c r="W18" s="2"/>
      <c r="X18" s="2"/>
      <c r="Y18" s="64" t="s">
        <v>120</v>
      </c>
      <c r="Z18" s="2" t="s">
        <v>122</v>
      </c>
      <c r="AA18" s="2" t="s">
        <v>124</v>
      </c>
      <c r="AB18" s="2"/>
    </row>
    <row r="19" spans="1:28" ht="13.5" customHeight="1">
      <c r="A19" s="2">
        <v>14</v>
      </c>
      <c r="B19" s="2" t="s">
        <v>73</v>
      </c>
      <c r="C19" s="2" t="s">
        <v>119</v>
      </c>
      <c r="D19" s="64" t="s">
        <v>86</v>
      </c>
      <c r="E19" s="65" t="s">
        <v>101</v>
      </c>
      <c r="F19" s="63" t="s">
        <v>78</v>
      </c>
      <c r="G19" s="66" t="s">
        <v>103</v>
      </c>
      <c r="H19" s="2" t="s">
        <v>109</v>
      </c>
      <c r="I19" s="2" t="s">
        <v>118</v>
      </c>
      <c r="J19" s="2" t="s">
        <v>111</v>
      </c>
      <c r="K19" s="2" t="s">
        <v>114</v>
      </c>
      <c r="L19" s="67" t="s">
        <v>45</v>
      </c>
      <c r="M19" s="6" t="s">
        <v>127</v>
      </c>
      <c r="N19" s="2"/>
      <c r="O19" s="2"/>
      <c r="P19" s="2" t="s">
        <v>128</v>
      </c>
      <c r="Q19" s="2"/>
      <c r="R19" s="2"/>
      <c r="S19" s="2"/>
      <c r="T19" s="2"/>
      <c r="U19" s="3"/>
      <c r="V19" s="2"/>
      <c r="W19" s="2"/>
      <c r="X19" s="2"/>
      <c r="Y19" s="64" t="s">
        <v>120</v>
      </c>
      <c r="Z19" s="2" t="s">
        <v>122</v>
      </c>
      <c r="AA19" s="2" t="s">
        <v>124</v>
      </c>
      <c r="AB19" s="2"/>
    </row>
    <row r="20" spans="1:28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3"/>
      <c r="V20" s="2"/>
      <c r="W20" s="2"/>
      <c r="X20" s="2"/>
      <c r="Y20" s="2"/>
      <c r="Z20" s="2"/>
      <c r="AA20" s="2"/>
      <c r="AB20" s="2"/>
    </row>
    <row r="21" spans="1:28" ht="13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3"/>
      <c r="V21" s="2"/>
      <c r="W21" s="2"/>
      <c r="X21" s="2"/>
      <c r="Y21" s="2"/>
      <c r="Z21" s="2"/>
      <c r="AA21" s="2"/>
      <c r="AB21" s="2"/>
    </row>
    <row r="22" spans="1:28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3"/>
      <c r="V22" s="2"/>
      <c r="W22" s="2"/>
      <c r="X22" s="2"/>
      <c r="Y22" s="2"/>
      <c r="Z22" s="2"/>
      <c r="AA22" s="2"/>
      <c r="AB22" s="2"/>
    </row>
    <row r="23" spans="1:28" ht="13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3"/>
      <c r="V23" s="2"/>
      <c r="W23" s="2"/>
      <c r="X23" s="2"/>
      <c r="Y23" s="2"/>
      <c r="Z23" s="2"/>
      <c r="AA23" s="2"/>
      <c r="AB23" s="2"/>
    </row>
    <row r="24" spans="1:28" ht="13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"/>
      <c r="V24" s="2"/>
      <c r="W24" s="2"/>
      <c r="X24" s="2"/>
      <c r="Y24" s="2"/>
      <c r="Z24" s="2"/>
      <c r="AA24" s="2"/>
      <c r="AB24" s="2"/>
    </row>
    <row r="25" spans="1:28" ht="13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"/>
      <c r="V25" s="2"/>
      <c r="W25" s="2"/>
      <c r="X25" s="2"/>
      <c r="Y25" s="2"/>
      <c r="Z25" s="2"/>
      <c r="AA25" s="2"/>
      <c r="AB25" s="2"/>
    </row>
    <row r="26" spans="1:28" ht="13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"/>
      <c r="V26" s="2"/>
      <c r="W26" s="2"/>
      <c r="X26" s="2"/>
      <c r="Y26" s="2"/>
      <c r="Z26" s="2"/>
      <c r="AA26" s="2"/>
      <c r="AB26" s="2"/>
    </row>
    <row r="27" spans="1:28" ht="13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3"/>
      <c r="V27" s="2"/>
      <c r="W27" s="2"/>
      <c r="X27" s="2"/>
      <c r="Y27" s="2"/>
      <c r="Z27" s="2"/>
      <c r="AA27" s="2"/>
      <c r="AB27" s="2"/>
    </row>
    <row r="28" spans="1: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3"/>
      <c r="V28" s="2"/>
      <c r="W28" s="2"/>
      <c r="X28" s="2"/>
      <c r="Y28" s="2"/>
      <c r="Z28" s="2"/>
      <c r="AA28" s="2"/>
      <c r="AB28" s="2"/>
    </row>
    <row r="29" spans="1:28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3"/>
      <c r="V29" s="2"/>
      <c r="W29" s="2"/>
      <c r="X29" s="2"/>
      <c r="Y29" s="2"/>
      <c r="Z29" s="2"/>
      <c r="AA29" s="2"/>
      <c r="AB29" s="2"/>
    </row>
    <row r="30" spans="1:28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3"/>
      <c r="V30" s="2"/>
      <c r="W30" s="2"/>
      <c r="X30" s="2"/>
      <c r="Y30" s="2"/>
      <c r="Z30" s="2"/>
      <c r="AA30" s="2"/>
      <c r="AB30" s="2"/>
    </row>
    <row r="31" spans="1:28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3"/>
      <c r="V31" s="2"/>
      <c r="W31" s="2"/>
      <c r="X31" s="2"/>
      <c r="Y31" s="2"/>
      <c r="Z31" s="2"/>
      <c r="AA31" s="2"/>
      <c r="AB31" s="2"/>
    </row>
    <row r="32" spans="1:28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3"/>
      <c r="V32" s="2"/>
      <c r="W32" s="2"/>
      <c r="X32" s="2"/>
      <c r="Y32" s="2"/>
      <c r="Z32" s="2"/>
      <c r="AA32" s="2"/>
      <c r="AB32" s="2"/>
    </row>
    <row r="33" spans="1:28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3"/>
      <c r="V33" s="2"/>
      <c r="W33" s="2"/>
      <c r="X33" s="2"/>
      <c r="Y33" s="2"/>
      <c r="Z33" s="2"/>
      <c r="AA33" s="2"/>
      <c r="AB33" s="2"/>
    </row>
    <row r="34" spans="1:28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3"/>
      <c r="V34" s="2"/>
      <c r="W34" s="2"/>
      <c r="X34" s="2"/>
      <c r="Y34" s="2"/>
      <c r="Z34" s="2"/>
      <c r="AA34" s="2"/>
      <c r="AB34" s="2"/>
    </row>
    <row r="35" spans="1:28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3"/>
      <c r="V35" s="2"/>
      <c r="W35" s="2"/>
      <c r="X35" s="2"/>
      <c r="Y35" s="2"/>
      <c r="Z35" s="2"/>
      <c r="AA35" s="2"/>
      <c r="AB35" s="2"/>
    </row>
  </sheetData>
  <mergeCells count="18">
    <mergeCell ref="G4:G5"/>
    <mergeCell ref="K4:K5"/>
    <mergeCell ref="L4:N4"/>
    <mergeCell ref="H4:H5"/>
    <mergeCell ref="I4:I5"/>
    <mergeCell ref="J4:J5"/>
    <mergeCell ref="A1:AB1"/>
    <mergeCell ref="T4:W4"/>
    <mergeCell ref="X4:AA4"/>
    <mergeCell ref="AB4:AB5"/>
    <mergeCell ref="A4:A5"/>
    <mergeCell ref="B4:B5"/>
    <mergeCell ref="C4:C5"/>
    <mergeCell ref="D4:D5"/>
    <mergeCell ref="E4:E5"/>
    <mergeCell ref="F4:F5"/>
    <mergeCell ref="O4:P4"/>
    <mergeCell ref="Q4:S4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점검실적</vt:lpstr>
      <vt:lpstr>조치(지적)사항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2015-04-13T09:18:47Z</dcterms:created>
  <dcterms:modified xsi:type="dcterms:W3CDTF">2016-12-09T07:23:54Z</dcterms:modified>
</cp:coreProperties>
</file>